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11317\Desktop\"/>
    </mc:Choice>
  </mc:AlternateContent>
  <bookViews>
    <workbookView xWindow="0" yWindow="0" windowWidth="20700" windowHeight="10020"/>
  </bookViews>
  <sheets>
    <sheet name="工事費内訳書" sheetId="2" r:id="rId1"/>
  </sheets>
  <definedNames>
    <definedName name="_xlnm.Print_Area" localSheetId="0">工事費内訳書!$A$1:$G$62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工事費内訳書!$G$62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工事費内訳書!$I$62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2" l="1"/>
  <c r="G55" i="2"/>
  <c r="G54" i="2" s="1"/>
  <c r="G53" i="2" s="1"/>
  <c r="G51" i="2" s="1"/>
  <c r="G50" i="2" s="1"/>
  <c r="G48" i="2"/>
  <c r="G46" i="2"/>
  <c r="G45" i="2"/>
  <c r="G44" i="2"/>
  <c r="G39" i="2"/>
  <c r="G38" i="2" s="1"/>
  <c r="G37" i="2" s="1"/>
  <c r="G32" i="2"/>
  <c r="G14" i="2" s="1"/>
  <c r="G13" i="2" s="1"/>
  <c r="G12" i="2" s="1"/>
  <c r="G11" i="2" s="1"/>
  <c r="G10" i="2" s="1"/>
  <c r="G61" i="2" s="1"/>
  <c r="G62" i="2" s="1"/>
  <c r="G26" i="2"/>
  <c r="G15" i="2"/>
</calcChain>
</file>

<file path=xl/sharedStrings.xml><?xml version="1.0" encoding="utf-8"?>
<sst xmlns="http://schemas.openxmlformats.org/spreadsheetml/2006/main" count="119" uniqueCount="63">
  <si>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</si>
  <si>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</si>
  <si>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</si>
  <si>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</si>
  <si>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</si>
  <si>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</si>
  <si>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</si>
  <si>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</si>
  <si>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</si>
  <si>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</si>
  <si>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</si>
  <si>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</si>
  <si>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</si>
  <si>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Ｒ４三林　復旧治山　三好市茶園谷　渓間工事（担い手確保型）</t>
  </si>
  <si>
    <t>工事原価
_x000D_</t>
  </si>
  <si>
    <t>式</t>
  </si>
  <si>
    <t>直接工事費
_x000D_</t>
  </si>
  <si>
    <t>直接工事費(諸経費対象)
_x000D_</t>
  </si>
  <si>
    <t>谷止工
_x000D_</t>
  </si>
  <si>
    <t>コンクリート無筋構造物
_x000D_BB18-8-40　W/C≦60%　ポンプ車打設</t>
  </si>
  <si>
    <t>m3</t>
  </si>
  <si>
    <t>養生工
_x000D_一般養生,無筋構造物</t>
  </si>
  <si>
    <t>㎡</t>
  </si>
  <si>
    <t>角材式残存型枠工
_x000D_</t>
  </si>
  <si>
    <t>水平打継目鉄筋
_x000D_SD345  D22</t>
  </si>
  <si>
    <t>本</t>
  </si>
  <si>
    <t>円形型枠（紙製）
_x000D_内径500mm 厚7.1mm 長4000mm</t>
  </si>
  <si>
    <t>キャットウォーク
_x000D_</t>
  </si>
  <si>
    <t>ｍ</t>
  </si>
  <si>
    <t>ネームプレート（ｱﾙﾐﾆｳﾑ軽合金鋳造製）
_x000D_A型(横40cm×縦30cm×1cm)　堤名板用</t>
  </si>
  <si>
    <t>枚</t>
  </si>
  <si>
    <t>間詰工
_x000D_</t>
  </si>
  <si>
    <t>昇降ステップ
_x000D_ワイドステップ300×19</t>
  </si>
  <si>
    <t>石積工（間詰）
_x000D_目潰CO含む,割栗石80～150mm</t>
  </si>
  <si>
    <t>土工
_x000D_</t>
  </si>
  <si>
    <t>掘削
_x000D_礫質土</t>
  </si>
  <si>
    <t>掘削
_x000D_軟岩ⅠB</t>
  </si>
  <si>
    <t>残土処分費
_x000D_</t>
  </si>
  <si>
    <t>仮設工
_x000D_</t>
  </si>
  <si>
    <t>仮設費
_x000D_</t>
  </si>
  <si>
    <t>廻排水
_x000D_</t>
  </si>
  <si>
    <t>伐採費
_x000D_</t>
  </si>
  <si>
    <t>支障木伐採
_x000D_スギ19本・ヒノキ16本</t>
  </si>
  <si>
    <t>間接工事費
_x000D_</t>
  </si>
  <si>
    <t>共通仮設費
_x000D_</t>
  </si>
  <si>
    <t>共通仮設費（率計上）
_x000D_</t>
  </si>
  <si>
    <t>安全費
_x000D_</t>
  </si>
  <si>
    <t>雨量計設置
_x000D_</t>
  </si>
  <si>
    <t>基</t>
  </si>
  <si>
    <t>現場管理費
_x000D_</t>
  </si>
  <si>
    <t>一般管理費等
_x000D_</t>
  </si>
  <si>
    <t>工事価格
_x000D_</t>
  </si>
  <si>
    <t xml:space="preserve">打継面清掃
</t>
    <phoneticPr fontId="2"/>
  </si>
  <si>
    <t>型枠工（治山ダム工）
_x000D_設置・撤去</t>
    <phoneticPr fontId="2"/>
  </si>
  <si>
    <t>型枠
_x000D_一般型枠,無筋構造物</t>
    <phoneticPr fontId="2"/>
  </si>
  <si>
    <t>コンクリートポンプ車打設(治山ダム工)
_x000D_無筋構造物</t>
    <phoneticPr fontId="2"/>
  </si>
  <si>
    <t>型枠
_x000D_一般型枠,小型構造物</t>
    <phoneticPr fontId="2"/>
  </si>
  <si>
    <t>岩盤掘削面整形・岩盤清掃
_x000D_</t>
    <phoneticPr fontId="2"/>
  </si>
  <si>
    <t>土砂掘削面整形
_x000D_礫質土</t>
    <phoneticPr fontId="2"/>
  </si>
  <si>
    <t>ダンプトラック運搬
_x000D_L=11.3km</t>
    <phoneticPr fontId="2"/>
  </si>
  <si>
    <t>巨石積工</t>
    <phoneticPr fontId="2"/>
  </si>
  <si>
    <t>SP 暗渠排水管 森林
_x000D_据付･撤去,φ500mm</t>
    <phoneticPr fontId="2"/>
  </si>
  <si>
    <t>雨量計観測
_x000D_工事期間中観測</t>
    <rPh sb="7" eb="9">
      <t>コウジ</t>
    </rPh>
    <rPh sb="9" eb="12">
      <t>キカンチュウ</t>
    </rPh>
    <rPh sb="12" eb="14">
      <t>カンソク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</si>
</sst>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64"/>
  <sheetViews>
    <sheetView showGridLines="0" tabSelected="1" zoomScaleNormal="100" zoomScaleSheetLayoutView="100" workbookViewId="0">
      <selection activeCell="A59" sqref="A59:D59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+G11+G50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+G13+G37+G44</f>
        <v>0</v>
      </c>
      <c r="H12" s="2"/>
      <c r="I12" s="15">
        <v>3</v>
      </c>
      <c r="J12" s="15">
        <v>1</v>
      </c>
    </row>
    <row r="13" spans="1:10" ht="42" customHeight="1">
      <c r="A13" s="10"/>
      <c r="B13" s="29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9" t="s">
        <v>18</v>
      </c>
      <c r="D14" s="28"/>
      <c r="E14" s="12" t="s">
        <v>15</v>
      </c>
      <c r="F14" s="13">
        <v>1</v>
      </c>
      <c r="G14" s="14">
        <f>+G15+G26+G32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+G16+G17+G18+G19+G20+G21+G22+G23+G24+G25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19</v>
      </c>
      <c r="E16" s="12" t="s">
        <v>20</v>
      </c>
      <c r="F16" s="13">
        <v>272.5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21</v>
      </c>
      <c r="E17" s="12" t="s">
        <v>20</v>
      </c>
      <c r="F17" s="13">
        <v>272.5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52</v>
      </c>
      <c r="E18" s="12" t="s">
        <v>20</v>
      </c>
      <c r="F18" s="13">
        <v>272.5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53</v>
      </c>
      <c r="E19" s="12" t="s">
        <v>22</v>
      </c>
      <c r="F19" s="13">
        <v>148.30000000000001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23</v>
      </c>
      <c r="E20" s="12" t="s">
        <v>22</v>
      </c>
      <c r="F20" s="13">
        <v>83.1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54</v>
      </c>
      <c r="E21" s="12" t="s">
        <v>22</v>
      </c>
      <c r="F21" s="13">
        <v>8.9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24</v>
      </c>
      <c r="E22" s="12" t="s">
        <v>25</v>
      </c>
      <c r="F22" s="13">
        <v>184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26</v>
      </c>
      <c r="E23" s="12" t="s">
        <v>25</v>
      </c>
      <c r="F23" s="13">
        <v>3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27</v>
      </c>
      <c r="E24" s="12" t="s">
        <v>28</v>
      </c>
      <c r="F24" s="13">
        <v>81.400000000000006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29</v>
      </c>
      <c r="E25" s="12" t="s">
        <v>30</v>
      </c>
      <c r="F25" s="13">
        <v>1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31</v>
      </c>
      <c r="E26" s="12" t="s">
        <v>15</v>
      </c>
      <c r="F26" s="13">
        <v>1</v>
      </c>
      <c r="G26" s="14">
        <f>+G27+G28+G29+G30+G31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55</v>
      </c>
      <c r="E27" s="12" t="s">
        <v>20</v>
      </c>
      <c r="F27" s="13">
        <v>10.9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21</v>
      </c>
      <c r="E28" s="12" t="s">
        <v>20</v>
      </c>
      <c r="F28" s="13">
        <v>10.9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56</v>
      </c>
      <c r="E29" s="12" t="s">
        <v>22</v>
      </c>
      <c r="F29" s="13">
        <v>34.700000000000003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32</v>
      </c>
      <c r="E30" s="12" t="s">
        <v>25</v>
      </c>
      <c r="F30" s="13">
        <v>39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33</v>
      </c>
      <c r="E31" s="12" t="s">
        <v>22</v>
      </c>
      <c r="F31" s="13">
        <v>30.9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34</v>
      </c>
      <c r="E32" s="12" t="s">
        <v>15</v>
      </c>
      <c r="F32" s="13">
        <v>1</v>
      </c>
      <c r="G32" s="14">
        <f>+G33+G34+G35+G36</f>
        <v>0</v>
      </c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35</v>
      </c>
      <c r="E33" s="12" t="s">
        <v>20</v>
      </c>
      <c r="F33" s="13">
        <v>284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36</v>
      </c>
      <c r="E34" s="12" t="s">
        <v>20</v>
      </c>
      <c r="F34" s="13">
        <v>161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57</v>
      </c>
      <c r="E35" s="12" t="s">
        <v>22</v>
      </c>
      <c r="F35" s="13">
        <v>53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58</v>
      </c>
      <c r="E36" s="12" t="s">
        <v>22</v>
      </c>
      <c r="F36" s="13">
        <v>26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29" t="s">
        <v>34</v>
      </c>
      <c r="C37" s="27"/>
      <c r="D37" s="28"/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2</v>
      </c>
    </row>
    <row r="38" spans="1:10" ht="42" customHeight="1">
      <c r="A38" s="10"/>
      <c r="B38" s="11"/>
      <c r="C38" s="29" t="s">
        <v>34</v>
      </c>
      <c r="D38" s="28"/>
      <c r="E38" s="12" t="s">
        <v>15</v>
      </c>
      <c r="F38" s="13">
        <v>1</v>
      </c>
      <c r="G38" s="14">
        <f>+G39</f>
        <v>0</v>
      </c>
      <c r="H38" s="2"/>
      <c r="I38" s="15">
        <v>29</v>
      </c>
      <c r="J38" s="15">
        <v>3</v>
      </c>
    </row>
    <row r="39" spans="1:10" ht="42" customHeight="1">
      <c r="A39" s="10"/>
      <c r="B39" s="11"/>
      <c r="C39" s="11"/>
      <c r="D39" s="19" t="s">
        <v>34</v>
      </c>
      <c r="E39" s="12" t="s">
        <v>15</v>
      </c>
      <c r="F39" s="13">
        <v>1</v>
      </c>
      <c r="G39" s="14">
        <f>+G40+G41+G42+G43</f>
        <v>0</v>
      </c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35</v>
      </c>
      <c r="E40" s="12" t="s">
        <v>20</v>
      </c>
      <c r="F40" s="13">
        <v>327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59</v>
      </c>
      <c r="E41" s="12" t="s">
        <v>20</v>
      </c>
      <c r="F41" s="13">
        <v>327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37</v>
      </c>
      <c r="E42" s="12" t="s">
        <v>20</v>
      </c>
      <c r="F42" s="13">
        <v>327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60</v>
      </c>
      <c r="E43" s="12" t="s">
        <v>22</v>
      </c>
      <c r="F43" s="13">
        <v>18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29" t="s">
        <v>38</v>
      </c>
      <c r="C44" s="27"/>
      <c r="D44" s="28"/>
      <c r="E44" s="12" t="s">
        <v>15</v>
      </c>
      <c r="F44" s="13">
        <v>1</v>
      </c>
      <c r="G44" s="14">
        <f>+G45</f>
        <v>0</v>
      </c>
      <c r="H44" s="2"/>
      <c r="I44" s="15">
        <v>35</v>
      </c>
      <c r="J44" s="15">
        <v>2</v>
      </c>
    </row>
    <row r="45" spans="1:10" ht="42" customHeight="1">
      <c r="A45" s="10"/>
      <c r="B45" s="11"/>
      <c r="C45" s="29" t="s">
        <v>39</v>
      </c>
      <c r="D45" s="28"/>
      <c r="E45" s="12" t="s">
        <v>15</v>
      </c>
      <c r="F45" s="13">
        <v>1</v>
      </c>
      <c r="G45" s="14">
        <f>+G46+G48</f>
        <v>0</v>
      </c>
      <c r="H45" s="2"/>
      <c r="I45" s="15">
        <v>36</v>
      </c>
      <c r="J45" s="15">
        <v>3</v>
      </c>
    </row>
    <row r="46" spans="1:10" ht="42" customHeight="1">
      <c r="A46" s="10"/>
      <c r="B46" s="11"/>
      <c r="C46" s="11"/>
      <c r="D46" s="19" t="s">
        <v>40</v>
      </c>
      <c r="E46" s="12" t="s">
        <v>15</v>
      </c>
      <c r="F46" s="13">
        <v>1</v>
      </c>
      <c r="G46" s="14">
        <f>+G47</f>
        <v>0</v>
      </c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61</v>
      </c>
      <c r="E47" s="12" t="s">
        <v>28</v>
      </c>
      <c r="F47" s="13">
        <v>30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41</v>
      </c>
      <c r="E48" s="12" t="s">
        <v>15</v>
      </c>
      <c r="F48" s="13">
        <v>1</v>
      </c>
      <c r="G48" s="14">
        <f>+G49</f>
        <v>0</v>
      </c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42</v>
      </c>
      <c r="E49" s="12" t="s">
        <v>15</v>
      </c>
      <c r="F49" s="13">
        <v>1</v>
      </c>
      <c r="G49" s="20"/>
      <c r="H49" s="2"/>
      <c r="I49" s="15">
        <v>40</v>
      </c>
      <c r="J49" s="15">
        <v>4</v>
      </c>
    </row>
    <row r="50" spans="1:10" ht="42" customHeight="1">
      <c r="A50" s="26" t="s">
        <v>43</v>
      </c>
      <c r="B50" s="27"/>
      <c r="C50" s="27"/>
      <c r="D50" s="28"/>
      <c r="E50" s="12" t="s">
        <v>15</v>
      </c>
      <c r="F50" s="13">
        <v>1</v>
      </c>
      <c r="G50" s="14">
        <f>+G51+G59</f>
        <v>0</v>
      </c>
      <c r="H50" s="2"/>
      <c r="I50" s="15">
        <v>41</v>
      </c>
      <c r="J50" s="15"/>
    </row>
    <row r="51" spans="1:10" ht="42" customHeight="1">
      <c r="A51" s="26" t="s">
        <v>44</v>
      </c>
      <c r="B51" s="27"/>
      <c r="C51" s="27"/>
      <c r="D51" s="28"/>
      <c r="E51" s="12" t="s">
        <v>15</v>
      </c>
      <c r="F51" s="13">
        <v>1</v>
      </c>
      <c r="G51" s="14">
        <f>+G52+G53</f>
        <v>0</v>
      </c>
      <c r="H51" s="2"/>
      <c r="I51" s="15">
        <v>42</v>
      </c>
      <c r="J51" s="15">
        <v>200</v>
      </c>
    </row>
    <row r="52" spans="1:10" ht="42" customHeight="1">
      <c r="A52" s="26" t="s">
        <v>45</v>
      </c>
      <c r="B52" s="27"/>
      <c r="C52" s="27"/>
      <c r="D52" s="28"/>
      <c r="E52" s="12" t="s">
        <v>15</v>
      </c>
      <c r="F52" s="13">
        <v>1</v>
      </c>
      <c r="G52" s="20"/>
      <c r="H52" s="2"/>
      <c r="I52" s="15">
        <v>43</v>
      </c>
      <c r="J52" s="15"/>
    </row>
    <row r="53" spans="1:10" ht="42" customHeight="1">
      <c r="A53" s="26" t="s">
        <v>46</v>
      </c>
      <c r="B53" s="27"/>
      <c r="C53" s="27"/>
      <c r="D53" s="28"/>
      <c r="E53" s="12" t="s">
        <v>15</v>
      </c>
      <c r="F53" s="13">
        <v>1</v>
      </c>
      <c r="G53" s="14">
        <f>+G54</f>
        <v>0</v>
      </c>
      <c r="H53" s="2"/>
      <c r="I53" s="15">
        <v>44</v>
      </c>
      <c r="J53" s="15">
        <v>1</v>
      </c>
    </row>
    <row r="54" spans="1:10" ht="42" customHeight="1">
      <c r="A54" s="10"/>
      <c r="B54" s="29" t="s">
        <v>46</v>
      </c>
      <c r="C54" s="27"/>
      <c r="D54" s="28"/>
      <c r="E54" s="12" t="s">
        <v>15</v>
      </c>
      <c r="F54" s="13">
        <v>1</v>
      </c>
      <c r="G54" s="14">
        <f>+G55</f>
        <v>0</v>
      </c>
      <c r="H54" s="2"/>
      <c r="I54" s="15">
        <v>45</v>
      </c>
      <c r="J54" s="15">
        <v>2</v>
      </c>
    </row>
    <row r="55" spans="1:10" ht="42" customHeight="1">
      <c r="A55" s="10"/>
      <c r="B55" s="11"/>
      <c r="C55" s="29" t="s">
        <v>46</v>
      </c>
      <c r="D55" s="28"/>
      <c r="E55" s="12" t="s">
        <v>15</v>
      </c>
      <c r="F55" s="13">
        <v>1</v>
      </c>
      <c r="G55" s="14">
        <f>+G56</f>
        <v>0</v>
      </c>
      <c r="H55" s="2"/>
      <c r="I55" s="15">
        <v>46</v>
      </c>
      <c r="J55" s="15">
        <v>3</v>
      </c>
    </row>
    <row r="56" spans="1:10" ht="42" customHeight="1">
      <c r="A56" s="10"/>
      <c r="B56" s="11"/>
      <c r="C56" s="11"/>
      <c r="D56" s="19" t="s">
        <v>46</v>
      </c>
      <c r="E56" s="12" t="s">
        <v>15</v>
      </c>
      <c r="F56" s="13">
        <v>1</v>
      </c>
      <c r="G56" s="14">
        <f>+G57+G58</f>
        <v>0</v>
      </c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47</v>
      </c>
      <c r="E57" s="12" t="s">
        <v>48</v>
      </c>
      <c r="F57" s="13">
        <v>1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62</v>
      </c>
      <c r="E58" s="12" t="s">
        <v>15</v>
      </c>
      <c r="F58" s="13">
        <v>1</v>
      </c>
      <c r="G58" s="20"/>
      <c r="H58" s="2"/>
      <c r="I58" s="15">
        <v>49</v>
      </c>
      <c r="J58" s="15">
        <v>4</v>
      </c>
    </row>
    <row r="59" spans="1:10" ht="42" customHeight="1">
      <c r="A59" s="26" t="s">
        <v>49</v>
      </c>
      <c r="B59" s="27"/>
      <c r="C59" s="27"/>
      <c r="D59" s="28"/>
      <c r="E59" s="12" t="s">
        <v>15</v>
      </c>
      <c r="F59" s="13">
        <v>1</v>
      </c>
      <c r="G59" s="20"/>
      <c r="H59" s="2"/>
      <c r="I59" s="15">
        <v>50</v>
      </c>
      <c r="J59" s="15">
        <v>210</v>
      </c>
    </row>
    <row r="60" spans="1:10" ht="42" customHeight="1">
      <c r="A60" s="26" t="s">
        <v>50</v>
      </c>
      <c r="B60" s="27"/>
      <c r="C60" s="27"/>
      <c r="D60" s="28"/>
      <c r="E60" s="12" t="s">
        <v>15</v>
      </c>
      <c r="F60" s="13">
        <v>1</v>
      </c>
      <c r="G60" s="20"/>
      <c r="H60" s="2"/>
      <c r="I60" s="15">
        <v>51</v>
      </c>
      <c r="J60" s="15">
        <v>220</v>
      </c>
    </row>
    <row r="61" spans="1:10" ht="42" customHeight="1">
      <c r="A61" s="30" t="s">
        <v>51</v>
      </c>
      <c r="B61" s="31"/>
      <c r="C61" s="31"/>
      <c r="D61" s="32"/>
      <c r="E61" s="21" t="s">
        <v>15</v>
      </c>
      <c r="F61" s="22">
        <v>1</v>
      </c>
      <c r="G61" s="23">
        <f>+G10+G60</f>
        <v>0</v>
      </c>
      <c r="H61" s="24"/>
      <c r="I61" s="25">
        <v>52</v>
      </c>
      <c r="J61" s="25">
        <v>30</v>
      </c>
    </row>
    <row r="62" spans="1:10" ht="42" customHeight="1">
      <c r="A62" s="33" t="s">
        <v>11</v>
      </c>
      <c r="B62" s="34"/>
      <c r="C62" s="34"/>
      <c r="D62" s="35"/>
      <c r="E62" s="16" t="s">
        <v>12</v>
      </c>
      <c r="F62" s="17" t="s">
        <v>12</v>
      </c>
      <c r="G62" s="18">
        <f>G61</f>
        <v>0</v>
      </c>
      <c r="I62" s="15">
        <v>53</v>
      </c>
      <c r="J62" s="15">
        <v>90</v>
      </c>
    </row>
    <row r="63" spans="1:10" ht="42" customHeight="1"/>
    <row r="64" spans="1:10" ht="42" customHeight="1"/>
  </sheetData>
  <sheetProtection algorithmName="SHA-512" hashValue="irqZazaclDZhoiR2mHGNuaQGkk8s6kob53qPZfOgHbOMaO9FWBGd2XNIeiYUan0+9PBEMZ0iy4YERToEWz+FWw==" saltValue="w41DeCjuDnvVw4qFwhJ/oQ==" spinCount="100000" sheet="1" objects="1" scenarios="1"/>
  <mergeCells count="25">
    <mergeCell ref="A9:D9"/>
    <mergeCell ref="F3:G3"/>
    <mergeCell ref="F4:G4"/>
    <mergeCell ref="F5:G5"/>
    <mergeCell ref="A7:G7"/>
    <mergeCell ref="B8:G8"/>
    <mergeCell ref="A62:D62"/>
    <mergeCell ref="A10:D10"/>
    <mergeCell ref="A11:D11"/>
    <mergeCell ref="A12:D12"/>
    <mergeCell ref="B13:D13"/>
    <mergeCell ref="C14:D14"/>
    <mergeCell ref="B37:D37"/>
    <mergeCell ref="A61:D61"/>
    <mergeCell ref="C38:D38"/>
    <mergeCell ref="B44:D44"/>
    <mergeCell ref="C45:D45"/>
    <mergeCell ref="A50:D50"/>
    <mergeCell ref="A51:D51"/>
    <mergeCell ref="A52:D52"/>
    <mergeCell ref="A53:D53"/>
    <mergeCell ref="B54:D54"/>
    <mergeCell ref="C55:D55"/>
    <mergeCell ref="A59:D59"/>
    <mergeCell ref="A60:D60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 nanami</dc:creator>
  <cp:lastModifiedBy>okamoto nanami</cp:lastModifiedBy>
  <dcterms:created xsi:type="dcterms:W3CDTF">2022-11-14T14:03:54Z</dcterms:created>
  <dcterms:modified xsi:type="dcterms:W3CDTF">2022-11-14T14:11:21Z</dcterms:modified>
</cp:coreProperties>
</file>